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65" windowWidth="18000" windowHeight="816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H4" i="1" l="1"/>
  <c r="F4" i="1"/>
  <c r="C4" i="1"/>
  <c r="K4" i="1" s="1"/>
  <c r="J4" i="1"/>
  <c r="I3" i="2" l="1"/>
  <c r="K9" i="2"/>
  <c r="I9" i="2"/>
  <c r="G9" i="2"/>
  <c r="E9" i="2"/>
  <c r="L9" i="2" s="1"/>
  <c r="K8" i="2"/>
  <c r="I8" i="2"/>
  <c r="G8" i="2"/>
  <c r="E8" i="2"/>
  <c r="L8" i="2" s="1"/>
  <c r="K7" i="2"/>
  <c r="I7" i="2"/>
  <c r="G7" i="2"/>
  <c r="E7" i="2"/>
  <c r="L7" i="2" s="1"/>
  <c r="K6" i="2"/>
  <c r="I6" i="2"/>
  <c r="G6" i="2"/>
  <c r="E6" i="2"/>
  <c r="L6" i="2" s="1"/>
  <c r="K5" i="2"/>
  <c r="I5" i="2"/>
  <c r="G5" i="2"/>
  <c r="E5" i="2"/>
  <c r="L5" i="2" s="1"/>
  <c r="K4" i="2"/>
  <c r="I4" i="2"/>
  <c r="G4" i="2"/>
  <c r="E4" i="2"/>
  <c r="L4" i="2" s="1"/>
  <c r="K3" i="2"/>
  <c r="G3" i="2"/>
  <c r="E3" i="2"/>
  <c r="L3" i="2" s="1"/>
</calcChain>
</file>

<file path=xl/sharedStrings.xml><?xml version="1.0" encoding="utf-8"?>
<sst xmlns="http://schemas.openxmlformats.org/spreadsheetml/2006/main" count="48" uniqueCount="32">
  <si>
    <t>MEZUNİYET ORT</t>
  </si>
  <si>
    <t>ALES</t>
  </si>
  <si>
    <t xml:space="preserve">YABANCI DİL </t>
  </si>
  <si>
    <t>TOPLAM</t>
  </si>
  <si>
    <t>İSİM</t>
  </si>
  <si>
    <t>MEZUNİYET NOTU</t>
  </si>
  <si>
    <t>100'lük SİSTEM</t>
  </si>
  <si>
    <t>MEZUNİYET %</t>
  </si>
  <si>
    <t>ALES PUAN</t>
  </si>
  <si>
    <t>ALES %</t>
  </si>
  <si>
    <t>YABANCI DİL PUAN</t>
  </si>
  <si>
    <t>YABANCI DİL %</t>
  </si>
  <si>
    <t>SINAV NOTU</t>
  </si>
  <si>
    <t>SINAV NOTU %</t>
  </si>
  <si>
    <t>ERENUS ATİLLA</t>
  </si>
  <si>
    <t>EMRE GÖKDEL</t>
  </si>
  <si>
    <t>MELİS BİLGİÇ</t>
  </si>
  <si>
    <t>GÖRKEM GÜNAY</t>
  </si>
  <si>
    <t>BURCU TAN</t>
  </si>
  <si>
    <t>ELİF HANT</t>
  </si>
  <si>
    <t>GAMZE LOKUM</t>
  </si>
  <si>
    <t xml:space="preserve">BİLİM SINAVI </t>
  </si>
  <si>
    <t>BAŞARILI</t>
  </si>
  <si>
    <t>BAŞARISIZ</t>
  </si>
  <si>
    <t>BAŞARI DURUMU</t>
  </si>
  <si>
    <t>TOPLAM
PUAN</t>
  </si>
  <si>
    <t>YABANCI DİL %10</t>
  </si>
  <si>
    <t>SINAV NOTU %30</t>
  </si>
  <si>
    <t>SINAV 
NOTU</t>
  </si>
  <si>
    <t>MEZUNİYET 
%30</t>
  </si>
  <si>
    <t>ALES 
%30</t>
  </si>
  <si>
    <t xml:space="preserve"> İç Mimarlık ve Çevre Tasarımı Bölümü Araştırma Görevlisi Giriş Sınavı Değerlendirme Sonucu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</si>
</sst>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2" fontId="0" fillId="2" borderId="6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1" fillId="0" borderId="10" xfId="0" applyFont="1" applyFill="1" applyBorder="1"/>
    <xf numFmtId="0" fontId="0" fillId="0" borderId="9" xfId="0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2" fontId="0" fillId="2" borderId="10" xfId="0" applyNumberFormat="1" applyFont="1" applyFill="1" applyBorder="1" applyAlignment="1">
      <alignment horizontal="center"/>
    </xf>
    <xf numFmtId="2" fontId="1" fillId="0" borderId="11" xfId="0" applyNumberFormat="1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7" xfId="0" applyBorder="1" applyAlignment="1">
      <alignment horizontal="center"/>
    </xf>
    <xf numFmtId="0" fontId="1" fillId="0" borderId="5" xfId="0" applyFont="1" applyFill="1" applyBorder="1"/>
    <xf numFmtId="0" fontId="1" fillId="0" borderId="9" xfId="0" applyFont="1" applyFill="1" applyBorder="1"/>
    <xf numFmtId="0" fontId="0" fillId="0" borderId="12" xfId="0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5" xfId="0" applyFont="1" applyFill="1" applyBorder="1"/>
    <xf numFmtId="0" fontId="0" fillId="0" borderId="16" xfId="0" applyFont="1" applyFill="1" applyBorder="1" applyAlignment="1">
      <alignment horizontal="center"/>
    </xf>
    <xf numFmtId="2" fontId="0" fillId="2" borderId="17" xfId="0" applyNumberFormat="1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2" fontId="0" fillId="2" borderId="17" xfId="0" applyNumberForma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2" fontId="1" fillId="0" borderId="15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6" fillId="0" borderId="1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70" zoomScaleNormal="70" workbookViewId="0">
      <pane xSplit="1" ySplit="3" topLeftCell="B4" activePane="bottomRight" state="frozen"/>
      <selection pane="topRight" activeCell="C1" sqref="C1"/>
      <selection pane="bottomLeft" activeCell="A3" sqref="A3"/>
      <selection pane="bottomRight" activeCell="C14" sqref="C14"/>
    </sheetView>
  </sheetViews>
  <sheetFormatPr defaultRowHeight="15" x14ac:dyDescent="0.25"/>
  <cols>
    <col min="1" max="1" width="17.28515625" style="27" customWidth="1"/>
    <col min="2" max="8" width="14.5703125" style="8" customWidth="1"/>
    <col min="9" max="10" width="14.5703125" style="27" customWidth="1"/>
    <col min="11" max="11" width="14.28515625" style="27" customWidth="1"/>
    <col min="12" max="12" width="11.7109375" style="27" customWidth="1"/>
    <col min="13" max="16384" width="9.140625" style="27"/>
  </cols>
  <sheetData>
    <row r="1" spans="1:12" ht="24" customHeight="1" thickBot="1" x14ac:dyDescent="0.3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s="25" customFormat="1" ht="25.5" customHeight="1" x14ac:dyDescent="0.25">
      <c r="A2" s="34"/>
      <c r="B2" s="55" t="s">
        <v>1</v>
      </c>
      <c r="C2" s="57"/>
      <c r="D2" s="55" t="s">
        <v>0</v>
      </c>
      <c r="E2" s="56"/>
      <c r="F2" s="57"/>
      <c r="G2" s="55" t="s">
        <v>2</v>
      </c>
      <c r="H2" s="57"/>
      <c r="I2" s="55" t="s">
        <v>21</v>
      </c>
      <c r="J2" s="57"/>
      <c r="K2" s="53" t="s">
        <v>25</v>
      </c>
      <c r="L2" s="53" t="s">
        <v>24</v>
      </c>
    </row>
    <row r="3" spans="1:12" s="25" customFormat="1" ht="48.75" customHeight="1" thickBot="1" x14ac:dyDescent="0.3">
      <c r="A3" s="35" t="s">
        <v>4</v>
      </c>
      <c r="B3" s="36" t="s">
        <v>8</v>
      </c>
      <c r="C3" s="37" t="s">
        <v>30</v>
      </c>
      <c r="D3" s="38" t="s">
        <v>5</v>
      </c>
      <c r="E3" s="39" t="s">
        <v>6</v>
      </c>
      <c r="F3" s="37" t="s">
        <v>29</v>
      </c>
      <c r="G3" s="38" t="s">
        <v>10</v>
      </c>
      <c r="H3" s="37" t="s">
        <v>26</v>
      </c>
      <c r="I3" s="40" t="s">
        <v>28</v>
      </c>
      <c r="J3" s="37" t="s">
        <v>27</v>
      </c>
      <c r="K3" s="54"/>
      <c r="L3" s="54"/>
    </row>
    <row r="4" spans="1:12" s="26" customFormat="1" ht="43.5" customHeight="1" thickBot="1" x14ac:dyDescent="0.3">
      <c r="A4" s="41" t="s">
        <v>15</v>
      </c>
      <c r="B4" s="42">
        <v>85.177999999999997</v>
      </c>
      <c r="C4" s="43">
        <f>B4*30/100</f>
        <v>25.5534</v>
      </c>
      <c r="D4" s="44">
        <v>3.58</v>
      </c>
      <c r="E4" s="45">
        <v>90.2</v>
      </c>
      <c r="F4" s="46">
        <f>E4*30/100</f>
        <v>27.06</v>
      </c>
      <c r="G4" s="42">
        <v>92.5</v>
      </c>
      <c r="H4" s="43">
        <f>G4*10/100</f>
        <v>9.25</v>
      </c>
      <c r="I4" s="47">
        <v>75</v>
      </c>
      <c r="J4" s="48">
        <f>I4*30/100</f>
        <v>22.5</v>
      </c>
      <c r="K4" s="49">
        <f>C4+F4+H4+J4</f>
        <v>84.363399999999999</v>
      </c>
      <c r="L4" s="50" t="s">
        <v>22</v>
      </c>
    </row>
    <row r="8" spans="1:12" x14ac:dyDescent="0.25">
      <c r="A8" s="51"/>
      <c r="B8" s="51"/>
      <c r="C8" s="51"/>
      <c r="D8" s="51"/>
      <c r="E8" s="51"/>
      <c r="F8" s="51"/>
      <c r="G8" s="51"/>
      <c r="I8" s="51"/>
      <c r="J8" s="51"/>
      <c r="K8" s="51"/>
      <c r="L8" s="51"/>
    </row>
    <row r="9" spans="1:12" x14ac:dyDescent="0.25">
      <c r="A9" s="51"/>
      <c r="B9" s="51"/>
      <c r="C9" s="51"/>
      <c r="D9" s="51"/>
      <c r="E9" s="51"/>
      <c r="F9" s="51"/>
      <c r="G9" s="51"/>
      <c r="I9" s="51"/>
      <c r="J9" s="51"/>
      <c r="K9" s="51"/>
      <c r="L9" s="51"/>
    </row>
  </sheetData>
  <sortState ref="A12:P18">
    <sortCondition descending="1" ref="K12"/>
  </sortState>
  <mergeCells count="13">
    <mergeCell ref="A1:L1"/>
    <mergeCell ref="L2:L3"/>
    <mergeCell ref="D2:F2"/>
    <mergeCell ref="B2:C2"/>
    <mergeCell ref="G2:H2"/>
    <mergeCell ref="I2:J2"/>
    <mergeCell ref="K2:K3"/>
    <mergeCell ref="E8:G8"/>
    <mergeCell ref="E9:G9"/>
    <mergeCell ref="A8:D8"/>
    <mergeCell ref="I8:L8"/>
    <mergeCell ref="I9:L9"/>
    <mergeCell ref="A9:D9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H14" sqref="H14"/>
    </sheetView>
  </sheetViews>
  <sheetFormatPr defaultRowHeight="15" x14ac:dyDescent="0.25"/>
  <cols>
    <col min="1" max="1" width="5.7109375" customWidth="1"/>
    <col min="2" max="2" width="16.28515625" bestFit="1" customWidth="1"/>
    <col min="3" max="3" width="8.28515625" bestFit="1" customWidth="1"/>
    <col min="4" max="4" width="7.42578125" bestFit="1" customWidth="1"/>
    <col min="5" max="5" width="8.28515625" bestFit="1" customWidth="1"/>
  </cols>
  <sheetData>
    <row r="1" spans="1:13" s="25" customFormat="1" x14ac:dyDescent="0.25">
      <c r="A1" s="20"/>
      <c r="B1" s="21"/>
      <c r="C1" s="55" t="s">
        <v>0</v>
      </c>
      <c r="D1" s="56"/>
      <c r="E1" s="57"/>
      <c r="F1" s="55" t="s">
        <v>1</v>
      </c>
      <c r="G1" s="57"/>
      <c r="H1" s="55" t="s">
        <v>2</v>
      </c>
      <c r="I1" s="57"/>
      <c r="J1" s="55" t="s">
        <v>21</v>
      </c>
      <c r="K1" s="57"/>
      <c r="L1" s="53" t="s">
        <v>3</v>
      </c>
    </row>
    <row r="2" spans="1:13" s="25" customFormat="1" ht="45" x14ac:dyDescent="0.25">
      <c r="A2" s="1"/>
      <c r="B2" s="2" t="s">
        <v>4</v>
      </c>
      <c r="C2" s="1" t="s">
        <v>5</v>
      </c>
      <c r="D2" s="3" t="s">
        <v>6</v>
      </c>
      <c r="E2" s="4" t="s">
        <v>7</v>
      </c>
      <c r="F2" s="5" t="s">
        <v>8</v>
      </c>
      <c r="G2" s="4" t="s">
        <v>9</v>
      </c>
      <c r="H2" s="1" t="s">
        <v>10</v>
      </c>
      <c r="I2" s="4" t="s">
        <v>11</v>
      </c>
      <c r="J2" s="19" t="s">
        <v>12</v>
      </c>
      <c r="K2" s="4" t="s">
        <v>13</v>
      </c>
      <c r="L2" s="58"/>
    </row>
    <row r="3" spans="1:13" s="26" customFormat="1" x14ac:dyDescent="0.25">
      <c r="A3" s="29">
        <v>1</v>
      </c>
      <c r="B3" s="6" t="s">
        <v>14</v>
      </c>
      <c r="C3" s="7">
        <v>3.34</v>
      </c>
      <c r="D3" s="28">
        <v>84.6</v>
      </c>
      <c r="E3" s="9">
        <f>D3/100*30</f>
        <v>25.38</v>
      </c>
      <c r="F3" s="10">
        <v>83.66</v>
      </c>
      <c r="G3" s="11">
        <f>F3/100*30</f>
        <v>25.097999999999999</v>
      </c>
      <c r="H3" s="10">
        <v>91.25</v>
      </c>
      <c r="I3" s="11">
        <f>H3/100*10</f>
        <v>9.125</v>
      </c>
      <c r="J3" s="22">
        <v>60</v>
      </c>
      <c r="K3" s="23">
        <f>J3*0.3</f>
        <v>18</v>
      </c>
      <c r="L3" s="12">
        <f>E3+G3+I3+K3</f>
        <v>77.602999999999994</v>
      </c>
      <c r="M3" s="26" t="s">
        <v>23</v>
      </c>
    </row>
    <row r="4" spans="1:13" s="26" customFormat="1" x14ac:dyDescent="0.25">
      <c r="A4" s="29">
        <v>2</v>
      </c>
      <c r="B4" s="6" t="s">
        <v>15</v>
      </c>
      <c r="C4" s="7">
        <v>3.58</v>
      </c>
      <c r="D4" s="18">
        <v>90.2</v>
      </c>
      <c r="E4" s="9">
        <f t="shared" ref="E4:E9" si="0">D4/100*30</f>
        <v>27.060000000000002</v>
      </c>
      <c r="F4" s="10">
        <v>81.537999999999997</v>
      </c>
      <c r="G4" s="11">
        <f t="shared" ref="G4:G9" si="1">F4/100*30</f>
        <v>24.461400000000001</v>
      </c>
      <c r="H4" s="10">
        <v>92.5</v>
      </c>
      <c r="I4" s="11">
        <f t="shared" ref="I4:I9" si="2">H4/100*10</f>
        <v>9.25</v>
      </c>
      <c r="J4" s="22">
        <v>80</v>
      </c>
      <c r="K4" s="23">
        <f t="shared" ref="K4:K9" si="3">J4*0.3</f>
        <v>24</v>
      </c>
      <c r="L4" s="12">
        <f t="shared" ref="L4:L9" si="4">E4+G4+I4+K4</f>
        <v>84.7714</v>
      </c>
      <c r="M4" s="26" t="s">
        <v>23</v>
      </c>
    </row>
    <row r="5" spans="1:13" s="26" customFormat="1" x14ac:dyDescent="0.25">
      <c r="A5" s="29">
        <v>3</v>
      </c>
      <c r="B5" s="6" t="s">
        <v>16</v>
      </c>
      <c r="C5" s="7">
        <v>3.22</v>
      </c>
      <c r="D5" s="18">
        <v>81.8</v>
      </c>
      <c r="E5" s="9">
        <f t="shared" si="0"/>
        <v>24.54</v>
      </c>
      <c r="F5" s="10">
        <v>80.950999999999993</v>
      </c>
      <c r="G5" s="11">
        <f t="shared" si="1"/>
        <v>24.285299999999999</v>
      </c>
      <c r="H5" s="10">
        <v>78.75</v>
      </c>
      <c r="I5" s="11">
        <f t="shared" si="2"/>
        <v>7.875</v>
      </c>
      <c r="J5" s="22">
        <v>95</v>
      </c>
      <c r="K5" s="23">
        <f t="shared" si="3"/>
        <v>28.5</v>
      </c>
      <c r="L5" s="12">
        <f t="shared" si="4"/>
        <v>85.200299999999999</v>
      </c>
      <c r="M5" s="26" t="s">
        <v>22</v>
      </c>
    </row>
    <row r="6" spans="1:13" s="26" customFormat="1" x14ac:dyDescent="0.25">
      <c r="A6" s="29">
        <v>4</v>
      </c>
      <c r="B6" s="6" t="s">
        <v>17</v>
      </c>
      <c r="C6" s="7">
        <v>3.41</v>
      </c>
      <c r="D6" s="18">
        <v>86.23</v>
      </c>
      <c r="E6" s="9">
        <f t="shared" si="0"/>
        <v>25.869000000000003</v>
      </c>
      <c r="F6" s="10">
        <v>81.438999999999993</v>
      </c>
      <c r="G6" s="11">
        <f t="shared" si="1"/>
        <v>24.431699999999999</v>
      </c>
      <c r="H6" s="10">
        <v>77.5</v>
      </c>
      <c r="I6" s="11">
        <f t="shared" si="2"/>
        <v>7.75</v>
      </c>
      <c r="J6" s="22">
        <v>75</v>
      </c>
      <c r="K6" s="23">
        <f t="shared" si="3"/>
        <v>22.5</v>
      </c>
      <c r="L6" s="12">
        <f t="shared" si="4"/>
        <v>80.550700000000006</v>
      </c>
      <c r="M6" s="26" t="s">
        <v>23</v>
      </c>
    </row>
    <row r="7" spans="1:13" s="26" customFormat="1" x14ac:dyDescent="0.25">
      <c r="A7" s="29">
        <v>5</v>
      </c>
      <c r="B7" s="6" t="s">
        <v>18</v>
      </c>
      <c r="C7" s="7">
        <v>2.82</v>
      </c>
      <c r="D7" s="18">
        <v>72.459999999999994</v>
      </c>
      <c r="E7" s="9">
        <f t="shared" si="0"/>
        <v>21.737999999999996</v>
      </c>
      <c r="F7" s="10">
        <v>81.828999999999994</v>
      </c>
      <c r="G7" s="11">
        <f t="shared" si="1"/>
        <v>24.5487</v>
      </c>
      <c r="H7" s="10">
        <v>75</v>
      </c>
      <c r="I7" s="11">
        <f t="shared" si="2"/>
        <v>7.5</v>
      </c>
      <c r="J7" s="22">
        <v>75</v>
      </c>
      <c r="K7" s="23">
        <f t="shared" si="3"/>
        <v>22.5</v>
      </c>
      <c r="L7" s="12">
        <f t="shared" si="4"/>
        <v>76.286699999999996</v>
      </c>
      <c r="M7" s="26" t="s">
        <v>23</v>
      </c>
    </row>
    <row r="8" spans="1:13" s="26" customFormat="1" x14ac:dyDescent="0.25">
      <c r="A8" s="29">
        <v>6</v>
      </c>
      <c r="B8" s="6" t="s">
        <v>19</v>
      </c>
      <c r="C8" s="7">
        <v>3.02</v>
      </c>
      <c r="D8" s="18">
        <v>77.13</v>
      </c>
      <c r="E8" s="9">
        <f t="shared" si="0"/>
        <v>23.138999999999999</v>
      </c>
      <c r="F8" s="10">
        <v>87.143000000000001</v>
      </c>
      <c r="G8" s="11">
        <f t="shared" si="1"/>
        <v>26.142900000000001</v>
      </c>
      <c r="H8" s="10">
        <v>60</v>
      </c>
      <c r="I8" s="11">
        <f t="shared" si="2"/>
        <v>6</v>
      </c>
      <c r="J8" s="22">
        <v>60</v>
      </c>
      <c r="K8" s="23">
        <f t="shared" si="3"/>
        <v>18</v>
      </c>
      <c r="L8" s="12">
        <f t="shared" si="4"/>
        <v>73.281900000000007</v>
      </c>
      <c r="M8" s="26" t="s">
        <v>23</v>
      </c>
    </row>
    <row r="9" spans="1:13" s="26" customFormat="1" ht="15.75" thickBot="1" x14ac:dyDescent="0.3">
      <c r="A9" s="30">
        <v>7</v>
      </c>
      <c r="B9" s="13" t="s">
        <v>20</v>
      </c>
      <c r="C9" s="14">
        <v>60.74</v>
      </c>
      <c r="D9" s="31">
        <v>60.74</v>
      </c>
      <c r="E9" s="32">
        <f t="shared" si="0"/>
        <v>18.222000000000001</v>
      </c>
      <c r="F9" s="15">
        <v>82.393000000000001</v>
      </c>
      <c r="G9" s="16">
        <f t="shared" si="1"/>
        <v>24.7179</v>
      </c>
      <c r="H9" s="15">
        <v>82.5</v>
      </c>
      <c r="I9" s="16">
        <f t="shared" si="2"/>
        <v>8.25</v>
      </c>
      <c r="J9" s="24">
        <v>75</v>
      </c>
      <c r="K9" s="33">
        <f t="shared" si="3"/>
        <v>22.5</v>
      </c>
      <c r="L9" s="17">
        <f t="shared" si="4"/>
        <v>73.689899999999994</v>
      </c>
      <c r="M9" s="26" t="s">
        <v>23</v>
      </c>
    </row>
  </sheetData>
  <mergeCells count="5">
    <mergeCell ref="C1:E1"/>
    <mergeCell ref="F1:G1"/>
    <mergeCell ref="H1:I1"/>
    <mergeCell ref="J1:K1"/>
    <mergeCell ref="L1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Kısar Koramaz</dc:creator>
  <cp:lastModifiedBy>Elif Arisut</cp:lastModifiedBy>
  <cp:lastPrinted>2015-12-04T09:40:49Z</cp:lastPrinted>
  <dcterms:created xsi:type="dcterms:W3CDTF">2015-12-02T09:53:48Z</dcterms:created>
  <dcterms:modified xsi:type="dcterms:W3CDTF">2015-12-28T07:44:05Z</dcterms:modified>
</cp:coreProperties>
</file>